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880" windowHeight="10365"/>
  </bookViews>
  <sheets>
    <sheet name="华宸-附件1" sheetId="1" r:id="rId1"/>
    <sheet name="华宸-附件2" sheetId="2" r:id="rId2"/>
  </sheets>
  <definedNames>
    <definedName name="_xlnm.Print_Area" localSheetId="0">'华宸-附件1'!$A$1:$Q$15</definedName>
  </definedNames>
  <calcPr calcId="144525"/>
</workbook>
</file>

<file path=xl/sharedStrings.xml><?xml version="1.0" encoding="utf-8"?>
<sst xmlns="http://schemas.openxmlformats.org/spreadsheetml/2006/main" count="54">
  <si>
    <t>2017年度内蒙古自治区直属国有企业负责人薪酬信息公开披露表</t>
  </si>
  <si>
    <t xml:space="preserve">企业名称 （签章）：华宸信托有限责任公司                                                                        单位：万元                               </t>
  </si>
  <si>
    <t>负责人
姓 名</t>
  </si>
  <si>
    <t>任命机构</t>
  </si>
  <si>
    <t>职 务</t>
  </si>
  <si>
    <t>任职
起止
时间</t>
  </si>
  <si>
    <t>2017年度企业负责人薪酬分配情况</t>
  </si>
  <si>
    <t>2015-2017
年度
任期
激励
收入</t>
  </si>
  <si>
    <t>履职
待遇
（交通
补贴）</t>
  </si>
  <si>
    <t>企业负责人年度薪酬收入水平
（税前实际发放数额）</t>
  </si>
  <si>
    <t>企业负责人年度福利性待遇收入水平
（只填单位缴存计入个人账户的数额）</t>
  </si>
  <si>
    <t>合计</t>
  </si>
  <si>
    <t>基本
年薪</t>
  </si>
  <si>
    <t>绩效
年薪</t>
  </si>
  <si>
    <t>政府
津贴</t>
  </si>
  <si>
    <t>其他
收入</t>
  </si>
  <si>
    <t>养老
保险</t>
  </si>
  <si>
    <t>医疗
保险</t>
  </si>
  <si>
    <t>住房
公积金</t>
  </si>
  <si>
    <t>企业
年金</t>
  </si>
  <si>
    <t>甄学军</t>
  </si>
  <si>
    <t>自治区党委
自治区政府</t>
  </si>
  <si>
    <t>党委副书记
董事
总经理</t>
  </si>
  <si>
    <t>2002年12月-
-2018年9月</t>
  </si>
  <si>
    <t>宋弘</t>
  </si>
  <si>
    <t>自治区
国资委</t>
  </si>
  <si>
    <t>党委委员</t>
  </si>
  <si>
    <t>2013年11月-
-2017年12月</t>
  </si>
  <si>
    <t>张俊强</t>
  </si>
  <si>
    <t>党委副书记
纪委书记
工会主席</t>
  </si>
  <si>
    <t>2014年1月至今</t>
  </si>
  <si>
    <t>赵澍堂</t>
  </si>
  <si>
    <t>党委委员
副总经理</t>
  </si>
  <si>
    <t>2013年11月至今</t>
  </si>
  <si>
    <t>范永胜</t>
  </si>
  <si>
    <t>副总经理</t>
  </si>
  <si>
    <t>2013年11月-2018年10月</t>
  </si>
  <si>
    <t>晋军</t>
  </si>
  <si>
    <t>董事会秘书</t>
  </si>
  <si>
    <t>刘玉瀛</t>
  </si>
  <si>
    <t>党委书记
董事
拟任董事长</t>
  </si>
  <si>
    <t>2014年1月-
-2017年10月</t>
  </si>
  <si>
    <t>于建琳</t>
  </si>
  <si>
    <t>2013年11月-
-2017年5月</t>
  </si>
  <si>
    <t>备注：任命机构栏根据企业负责人任命情况按自治区党委、政府及部门（名称）进行填写；负责人姓名和职务栏按企业负责人排名顺序逐人填写；任职起止时间为组织任命到本企业现有职务的起止时间（如：2014年8月-2017年12月）；履职待遇栏的交通补贴，由已实施公务用车制度改革并以现金形式发放公车补贴的企业填报。其他栏按照选项逐人逐项填写。</t>
  </si>
  <si>
    <t xml:space="preserve">  附件2 ：</t>
  </si>
  <si>
    <t>2017年度内蒙古自治区直属国有企业负责人薪酬信息公开网址情况表</t>
  </si>
  <si>
    <t xml:space="preserve">      填报单位名称（签章）：华宸信托有限责任公司                                                                   </t>
  </si>
  <si>
    <t>企业名称</t>
  </si>
  <si>
    <t>主管部门官网网址链接</t>
  </si>
  <si>
    <t>企业官网网址链接</t>
  </si>
  <si>
    <t>华宸信托有限责任公司</t>
  </si>
  <si>
    <t>http://www.hctrust.cn/News.aspx?CID=10</t>
  </si>
  <si>
    <t xml:space="preserve">    备注：企业未建立官网的，需将企业负责人薪酬信息在公司总部大厅显著位置张榜公示，并将公示有关影像资料一同报自治区薪改领导小组办公室备案。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</si>
</sst>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32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name val="宋体"/>
      <charset val="134"/>
    </font>
    <font>
      <b/>
      <sz val="20"/>
      <name val="宋体"/>
      <charset val="134"/>
    </font>
    <font>
      <sz val="10.5"/>
      <name val="宋体"/>
      <charset val="134"/>
    </font>
    <font>
      <sz val="10"/>
      <color theme="1"/>
      <name val="宋体"/>
      <charset val="134"/>
      <scheme val="minor"/>
    </font>
    <font>
      <sz val="14"/>
      <name val="宋体"/>
      <charset val="134"/>
    </font>
    <font>
      <b/>
      <sz val="10.5"/>
      <name val="宋体"/>
      <charset val="134"/>
    </font>
    <font>
      <sz val="10.5"/>
      <name val="Calibri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/>
      <bottom style="thin">
        <color indexed="8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indexed="8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/>
    <xf numFmtId="42" fontId="0" fillId="0" borderId="0" applyFont="0" applyFill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27" fillId="17" borderId="2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2" borderId="21" applyNumberFormat="0" applyFont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2" fillId="0" borderId="19" applyNumberFormat="0" applyFill="0" applyAlignment="0" applyProtection="0">
      <alignment vertical="center"/>
    </xf>
    <xf numFmtId="0" fontId="14" fillId="0" borderId="19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7" fillId="0" borderId="23" applyNumberFormat="0" applyFill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1" fillId="11" borderId="20" applyNumberFormat="0" applyAlignment="0" applyProtection="0">
      <alignment vertical="center"/>
    </xf>
    <xf numFmtId="0" fontId="30" fillId="11" borderId="24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3" fillId="0" borderId="22" applyNumberFormat="0" applyFill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31" fillId="0" borderId="0">
      <alignment vertical="center"/>
    </xf>
  </cellStyleXfs>
  <cellXfs count="46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4" fillId="0" borderId="3" xfId="0" applyFont="1" applyFill="1" applyBorder="1" applyAlignment="1">
      <alignment horizontal="left" vertical="center" wrapText="1"/>
    </xf>
    <xf numFmtId="0" fontId="5" fillId="0" borderId="0" xfId="49">
      <alignment vertical="center"/>
    </xf>
    <xf numFmtId="0" fontId="5" fillId="0" borderId="0" xfId="49" applyAlignment="1">
      <alignment horizontal="center" vertical="center"/>
    </xf>
    <xf numFmtId="0" fontId="6" fillId="0" borderId="0" xfId="50" applyFont="1" applyAlignment="1">
      <alignment horizontal="center" vertical="center"/>
    </xf>
    <xf numFmtId="0" fontId="5" fillId="0" borderId="0" xfId="50" applyFont="1" applyAlignment="1">
      <alignment vertical="center"/>
    </xf>
    <xf numFmtId="0" fontId="7" fillId="0" borderId="4" xfId="50" applyFont="1" applyBorder="1" applyAlignment="1">
      <alignment horizontal="center" vertical="center" wrapText="1"/>
    </xf>
    <xf numFmtId="0" fontId="7" fillId="0" borderId="5" xfId="50" applyFont="1" applyBorder="1" applyAlignment="1">
      <alignment horizontal="center" vertical="center" wrapText="1"/>
    </xf>
    <xf numFmtId="0" fontId="7" fillId="0" borderId="6" xfId="50" applyFont="1" applyBorder="1" applyAlignment="1">
      <alignment horizontal="center" vertical="center" wrapText="1" indent="1"/>
    </xf>
    <xf numFmtId="0" fontId="7" fillId="0" borderId="2" xfId="50" applyFont="1" applyBorder="1" applyAlignment="1">
      <alignment horizontal="center" vertical="center" wrapText="1"/>
    </xf>
    <xf numFmtId="0" fontId="7" fillId="0" borderId="7" xfId="50" applyFont="1" applyBorder="1" applyAlignment="1">
      <alignment horizontal="center" vertical="center"/>
    </xf>
    <xf numFmtId="0" fontId="7" fillId="0" borderId="8" xfId="50" applyFont="1" applyBorder="1" applyAlignment="1">
      <alignment horizontal="center" vertical="center"/>
    </xf>
    <xf numFmtId="0" fontId="7" fillId="0" borderId="9" xfId="49" applyFont="1" applyBorder="1" applyAlignment="1">
      <alignment horizontal="center" vertical="center"/>
    </xf>
    <xf numFmtId="0" fontId="7" fillId="0" borderId="5" xfId="49" applyFont="1" applyBorder="1" applyAlignment="1">
      <alignment horizontal="center" vertical="center" wrapText="1"/>
    </xf>
    <xf numFmtId="0" fontId="7" fillId="0" borderId="6" xfId="49" applyFont="1" applyBorder="1" applyAlignment="1">
      <alignment horizontal="center" vertical="center" wrapText="1" indent="1"/>
    </xf>
    <xf numFmtId="0" fontId="7" fillId="0" borderId="2" xfId="49" applyFont="1" applyBorder="1" applyAlignment="1">
      <alignment horizontal="center" vertical="center" wrapText="1"/>
    </xf>
    <xf numFmtId="0" fontId="7" fillId="0" borderId="0" xfId="50" applyFont="1" applyBorder="1" applyAlignment="1">
      <alignment horizontal="center" vertical="center" wrapText="1"/>
    </xf>
    <xf numFmtId="0" fontId="7" fillId="0" borderId="0" xfId="49" applyFont="1" applyBorder="1" applyAlignment="1">
      <alignment horizontal="center" vertical="center" wrapText="1"/>
    </xf>
    <xf numFmtId="0" fontId="7" fillId="0" borderId="10" xfId="50" applyFont="1" applyBorder="1" applyAlignment="1">
      <alignment horizontal="center" vertical="center" wrapText="1"/>
    </xf>
    <xf numFmtId="0" fontId="7" fillId="0" borderId="11" xfId="49" applyFont="1" applyBorder="1" applyAlignment="1">
      <alignment horizontal="center" vertical="center"/>
    </xf>
    <xf numFmtId="0" fontId="7" fillId="0" borderId="12" xfId="49" applyFont="1" applyBorder="1" applyAlignment="1">
      <alignment horizontal="center" vertical="center" wrapText="1"/>
    </xf>
    <xf numFmtId="0" fontId="7" fillId="0" borderId="13" xfId="50" applyFont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2" fontId="5" fillId="0" borderId="2" xfId="49" applyNumberFormat="1" applyBorder="1">
      <alignment vertical="center"/>
    </xf>
    <xf numFmtId="0" fontId="9" fillId="0" borderId="3" xfId="50" applyFont="1" applyFill="1" applyBorder="1" applyAlignment="1">
      <alignment horizontal="left" vertical="center" wrapText="1"/>
    </xf>
    <xf numFmtId="0" fontId="10" fillId="0" borderId="0" xfId="50" applyFont="1" applyAlignment="1">
      <alignment horizontal="left" vertical="center" wrapText="1"/>
    </xf>
    <xf numFmtId="0" fontId="11" fillId="0" borderId="0" xfId="50" applyFont="1" applyAlignment="1">
      <alignment horizontal="justify" vertical="center"/>
    </xf>
    <xf numFmtId="0" fontId="7" fillId="0" borderId="14" xfId="50" applyFont="1" applyBorder="1" applyAlignment="1">
      <alignment horizontal="center" vertical="center"/>
    </xf>
    <xf numFmtId="0" fontId="5" fillId="0" borderId="2" xfId="49" applyBorder="1" applyAlignment="1">
      <alignment horizontal="center" vertical="center" wrapText="1"/>
    </xf>
    <xf numFmtId="0" fontId="7" fillId="0" borderId="15" xfId="50" applyFont="1" applyBorder="1" applyAlignment="1">
      <alignment horizontal="center" vertical="center" wrapText="1"/>
    </xf>
    <xf numFmtId="0" fontId="7" fillId="0" borderId="3" xfId="50" applyFont="1" applyBorder="1" applyAlignment="1">
      <alignment horizontal="center" vertical="center" wrapText="1"/>
    </xf>
    <xf numFmtId="0" fontId="7" fillId="0" borderId="16" xfId="50" applyFont="1" applyBorder="1" applyAlignment="1">
      <alignment horizontal="center" vertical="center" wrapText="1"/>
    </xf>
    <xf numFmtId="0" fontId="5" fillId="0" borderId="2" xfId="49" applyBorder="1" applyAlignment="1">
      <alignment horizontal="center" vertical="center"/>
    </xf>
    <xf numFmtId="0" fontId="7" fillId="0" borderId="0" xfId="50" applyFont="1" applyBorder="1" applyAlignment="1">
      <alignment horizontal="center" vertical="center"/>
    </xf>
    <xf numFmtId="0" fontId="7" fillId="0" borderId="17" xfId="50" applyFont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_Sheet1" xfId="50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Q18"/>
  <sheetViews>
    <sheetView tabSelected="1" zoomScale="85" zoomScaleNormal="85" workbookViewId="0">
      <selection activeCell="D9" sqref="D9"/>
    </sheetView>
  </sheetViews>
  <sheetFormatPr defaultColWidth="9" defaultRowHeight="14.25"/>
  <cols>
    <col min="1" max="1" width="10.125" style="11" customWidth="1"/>
    <col min="2" max="2" width="11.5" style="11" customWidth="1"/>
    <col min="3" max="3" width="12.875" style="11" customWidth="1"/>
    <col min="4" max="4" width="12.5" style="12" customWidth="1"/>
    <col min="5" max="13" width="8.375" style="11" customWidth="1"/>
    <col min="14" max="15" width="9" style="11"/>
    <col min="16" max="16" width="10.5" style="11" customWidth="1"/>
    <col min="17" max="17" width="9" style="11" customWidth="1"/>
    <col min="18" max="16384" width="9" style="11"/>
  </cols>
  <sheetData>
    <row r="1" ht="30" customHeight="1" spans="1:17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</row>
    <row r="2" ht="38.25" customHeight="1" spans="1:17">
      <c r="A2" s="14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</row>
    <row r="3" ht="26.1" customHeight="1" spans="1:17">
      <c r="A3" s="15" t="s">
        <v>2</v>
      </c>
      <c r="B3" s="16" t="s">
        <v>3</v>
      </c>
      <c r="C3" s="17" t="s">
        <v>4</v>
      </c>
      <c r="D3" s="18" t="s">
        <v>5</v>
      </c>
      <c r="E3" s="19" t="s">
        <v>6</v>
      </c>
      <c r="F3" s="20"/>
      <c r="G3" s="20"/>
      <c r="H3" s="20"/>
      <c r="I3" s="20"/>
      <c r="J3" s="20"/>
      <c r="K3" s="20"/>
      <c r="L3" s="20"/>
      <c r="M3" s="20"/>
      <c r="N3" s="20"/>
      <c r="O3" s="38"/>
      <c r="P3" s="39" t="s">
        <v>7</v>
      </c>
      <c r="Q3" s="39" t="s">
        <v>8</v>
      </c>
    </row>
    <row r="4" ht="36.95" customHeight="1" spans="1:17">
      <c r="A4" s="21"/>
      <c r="B4" s="22"/>
      <c r="C4" s="23"/>
      <c r="D4" s="24"/>
      <c r="E4" s="25" t="s">
        <v>9</v>
      </c>
      <c r="F4" s="26"/>
      <c r="G4" s="26"/>
      <c r="H4" s="26"/>
      <c r="I4" s="26"/>
      <c r="J4" s="40" t="s">
        <v>10</v>
      </c>
      <c r="K4" s="41"/>
      <c r="L4" s="41"/>
      <c r="M4" s="41"/>
      <c r="N4" s="41"/>
      <c r="O4" s="42"/>
      <c r="P4" s="43"/>
      <c r="Q4" s="43"/>
    </row>
    <row r="5" ht="21.95" customHeight="1" spans="1:17">
      <c r="A5" s="21"/>
      <c r="B5" s="22"/>
      <c r="C5" s="23"/>
      <c r="D5" s="24"/>
      <c r="E5" s="27" t="s">
        <v>11</v>
      </c>
      <c r="F5" s="18" t="s">
        <v>12</v>
      </c>
      <c r="G5" s="18" t="s">
        <v>13</v>
      </c>
      <c r="H5" s="18" t="s">
        <v>14</v>
      </c>
      <c r="I5" s="18" t="s">
        <v>15</v>
      </c>
      <c r="J5" s="44" t="s">
        <v>11</v>
      </c>
      <c r="K5" s="18" t="s">
        <v>16</v>
      </c>
      <c r="L5" s="18" t="s">
        <v>17</v>
      </c>
      <c r="M5" s="18" t="s">
        <v>18</v>
      </c>
      <c r="N5" s="18" t="s">
        <v>19</v>
      </c>
      <c r="O5" s="18" t="s">
        <v>15</v>
      </c>
      <c r="P5" s="43"/>
      <c r="Q5" s="43"/>
    </row>
    <row r="6" ht="21.95" customHeight="1" spans="1:17">
      <c r="A6" s="28"/>
      <c r="B6" s="29"/>
      <c r="C6" s="23"/>
      <c r="D6" s="24"/>
      <c r="E6" s="30"/>
      <c r="F6" s="18"/>
      <c r="G6" s="18"/>
      <c r="H6" s="18"/>
      <c r="I6" s="18"/>
      <c r="J6" s="45"/>
      <c r="K6" s="18"/>
      <c r="L6" s="18"/>
      <c r="M6" s="18"/>
      <c r="N6" s="18"/>
      <c r="O6" s="18"/>
      <c r="P6" s="43"/>
      <c r="Q6" s="43"/>
    </row>
    <row r="7" ht="39" customHeight="1" spans="1:17">
      <c r="A7" s="31" t="s">
        <v>20</v>
      </c>
      <c r="B7" s="32" t="s">
        <v>21</v>
      </c>
      <c r="C7" s="33" t="s">
        <v>22</v>
      </c>
      <c r="D7" s="33" t="s">
        <v>23</v>
      </c>
      <c r="E7" s="34">
        <f>F7+G7+H7+I7</f>
        <v>33.010008</v>
      </c>
      <c r="F7" s="34">
        <v>24</v>
      </c>
      <c r="G7" s="34">
        <v>9.010008</v>
      </c>
      <c r="H7" s="34">
        <v>0</v>
      </c>
      <c r="I7" s="34">
        <v>0</v>
      </c>
      <c r="J7" s="34">
        <f>K7+L7+M7+N7+O7</f>
        <v>4.6123704</v>
      </c>
      <c r="K7" s="34"/>
      <c r="L7" s="34">
        <v>0.2023704</v>
      </c>
      <c r="M7" s="34">
        <v>1.86</v>
      </c>
      <c r="N7" s="34">
        <v>2.55</v>
      </c>
      <c r="O7" s="34"/>
      <c r="P7" s="34"/>
      <c r="Q7" s="34">
        <v>0</v>
      </c>
    </row>
    <row r="8" ht="39" customHeight="1" spans="1:17">
      <c r="A8" s="31" t="s">
        <v>24</v>
      </c>
      <c r="B8" s="32" t="s">
        <v>25</v>
      </c>
      <c r="C8" s="33" t="s">
        <v>26</v>
      </c>
      <c r="D8" s="33" t="s">
        <v>27</v>
      </c>
      <c r="E8" s="34">
        <f t="shared" ref="E8:E14" si="0">F8+G8+H8+I8</f>
        <v>28.8080064</v>
      </c>
      <c r="F8" s="34">
        <v>21.6</v>
      </c>
      <c r="G8" s="34">
        <v>7.2080064</v>
      </c>
      <c r="H8" s="34">
        <v>0</v>
      </c>
      <c r="I8" s="34">
        <v>0</v>
      </c>
      <c r="J8" s="34">
        <f t="shared" ref="J8:J14" si="1">K8+L8+M8+N8+O8</f>
        <v>3.1203424</v>
      </c>
      <c r="K8" s="34"/>
      <c r="L8" s="34">
        <v>0.2303424</v>
      </c>
      <c r="M8" s="34">
        <v>2.02</v>
      </c>
      <c r="N8" s="34">
        <v>0.87</v>
      </c>
      <c r="O8" s="34"/>
      <c r="P8" s="34"/>
      <c r="Q8" s="34">
        <v>2.16</v>
      </c>
    </row>
    <row r="9" ht="39" customHeight="1" spans="1:17">
      <c r="A9" s="31" t="s">
        <v>28</v>
      </c>
      <c r="B9" s="32" t="s">
        <v>25</v>
      </c>
      <c r="C9" s="33" t="s">
        <v>29</v>
      </c>
      <c r="D9" s="33" t="s">
        <v>30</v>
      </c>
      <c r="E9" s="34">
        <f t="shared" si="0"/>
        <v>28.8080064</v>
      </c>
      <c r="F9" s="34">
        <v>21.6</v>
      </c>
      <c r="G9" s="34">
        <v>7.2080064</v>
      </c>
      <c r="H9" s="34">
        <v>0</v>
      </c>
      <c r="I9" s="34">
        <v>0</v>
      </c>
      <c r="J9" s="34">
        <f t="shared" si="1"/>
        <v>4.1123704</v>
      </c>
      <c r="K9" s="34"/>
      <c r="L9" s="34">
        <v>0.2023704</v>
      </c>
      <c r="M9" s="34">
        <v>1.86</v>
      </c>
      <c r="N9" s="34">
        <v>2.05</v>
      </c>
      <c r="O9" s="34"/>
      <c r="P9" s="34"/>
      <c r="Q9" s="34">
        <v>2.16</v>
      </c>
    </row>
    <row r="10" ht="39" customHeight="1" spans="1:17">
      <c r="A10" s="31" t="s">
        <v>31</v>
      </c>
      <c r="B10" s="32" t="s">
        <v>25</v>
      </c>
      <c r="C10" s="33" t="s">
        <v>32</v>
      </c>
      <c r="D10" s="33" t="s">
        <v>33</v>
      </c>
      <c r="E10" s="34">
        <f t="shared" si="0"/>
        <v>28.8080064</v>
      </c>
      <c r="F10" s="34">
        <v>21.6</v>
      </c>
      <c r="G10" s="34">
        <v>7.2080064</v>
      </c>
      <c r="H10" s="34">
        <v>0</v>
      </c>
      <c r="I10" s="34">
        <v>0</v>
      </c>
      <c r="J10" s="34">
        <f t="shared" si="1"/>
        <v>4.4023704</v>
      </c>
      <c r="K10" s="34"/>
      <c r="L10" s="34">
        <v>0.2023704</v>
      </c>
      <c r="M10" s="34">
        <v>1.86</v>
      </c>
      <c r="N10" s="34">
        <v>2.34</v>
      </c>
      <c r="O10" s="34"/>
      <c r="P10" s="34"/>
      <c r="Q10" s="34">
        <v>2.16</v>
      </c>
    </row>
    <row r="11" ht="39" customHeight="1" spans="1:17">
      <c r="A11" s="31" t="s">
        <v>34</v>
      </c>
      <c r="B11" s="32" t="s">
        <v>25</v>
      </c>
      <c r="C11" s="33" t="s">
        <v>35</v>
      </c>
      <c r="D11" s="33" t="s">
        <v>36</v>
      </c>
      <c r="E11" s="34">
        <f t="shared" si="0"/>
        <v>28.8080064</v>
      </c>
      <c r="F11" s="34">
        <v>21.6</v>
      </c>
      <c r="G11" s="34">
        <v>7.2080064</v>
      </c>
      <c r="H11" s="34">
        <v>0</v>
      </c>
      <c r="I11" s="34">
        <v>0</v>
      </c>
      <c r="J11" s="34">
        <f t="shared" si="1"/>
        <v>3.7123704</v>
      </c>
      <c r="K11" s="34"/>
      <c r="L11" s="34">
        <v>0.2023704</v>
      </c>
      <c r="M11" s="34">
        <v>1.86</v>
      </c>
      <c r="N11" s="34">
        <v>1.65</v>
      </c>
      <c r="O11" s="34"/>
      <c r="P11" s="34"/>
      <c r="Q11" s="34">
        <v>2.16</v>
      </c>
    </row>
    <row r="12" ht="39" customHeight="1" spans="1:17">
      <c r="A12" s="31" t="s">
        <v>37</v>
      </c>
      <c r="B12" s="32" t="s">
        <v>25</v>
      </c>
      <c r="C12" s="31" t="s">
        <v>38</v>
      </c>
      <c r="D12" s="33" t="s">
        <v>33</v>
      </c>
      <c r="E12" s="34">
        <f t="shared" si="0"/>
        <v>28.8080064</v>
      </c>
      <c r="F12" s="34">
        <v>21.6</v>
      </c>
      <c r="G12" s="34">
        <v>7.2080064</v>
      </c>
      <c r="H12" s="34">
        <v>0</v>
      </c>
      <c r="I12" s="34">
        <v>0</v>
      </c>
      <c r="J12" s="34">
        <f t="shared" si="1"/>
        <v>4.1123704</v>
      </c>
      <c r="K12" s="34"/>
      <c r="L12" s="34">
        <v>0.2023704</v>
      </c>
      <c r="M12" s="34">
        <v>1.86</v>
      </c>
      <c r="N12" s="34">
        <v>2.05</v>
      </c>
      <c r="O12" s="34"/>
      <c r="P12" s="34"/>
      <c r="Q12" s="34">
        <v>2.16</v>
      </c>
    </row>
    <row r="13" ht="39" customHeight="1" spans="1:17">
      <c r="A13" s="31" t="s">
        <v>39</v>
      </c>
      <c r="B13" s="32" t="s">
        <v>21</v>
      </c>
      <c r="C13" s="33" t="s">
        <v>40</v>
      </c>
      <c r="D13" s="33" t="s">
        <v>41</v>
      </c>
      <c r="E13" s="34">
        <f t="shared" si="0"/>
        <v>27.50834</v>
      </c>
      <c r="F13" s="34">
        <v>20</v>
      </c>
      <c r="G13" s="34">
        <v>7.50834</v>
      </c>
      <c r="H13" s="34">
        <v>0</v>
      </c>
      <c r="I13" s="34">
        <v>0</v>
      </c>
      <c r="J13" s="34">
        <f t="shared" si="1"/>
        <v>2.781952</v>
      </c>
      <c r="K13" s="34"/>
      <c r="L13" s="34">
        <v>0.191952</v>
      </c>
      <c r="M13" s="34">
        <v>1.71</v>
      </c>
      <c r="N13" s="34">
        <v>0.88</v>
      </c>
      <c r="O13" s="34"/>
      <c r="P13" s="34"/>
      <c r="Q13" s="34">
        <v>0</v>
      </c>
    </row>
    <row r="14" ht="39" customHeight="1" spans="1:17">
      <c r="A14" s="31" t="s">
        <v>42</v>
      </c>
      <c r="B14" s="32" t="s">
        <v>25</v>
      </c>
      <c r="C14" s="33" t="s">
        <v>32</v>
      </c>
      <c r="D14" s="33" t="s">
        <v>43</v>
      </c>
      <c r="E14" s="34">
        <f t="shared" si="0"/>
        <v>12.003336</v>
      </c>
      <c r="F14" s="34">
        <v>9</v>
      </c>
      <c r="G14" s="34">
        <v>3.003336</v>
      </c>
      <c r="H14" s="34">
        <v>0</v>
      </c>
      <c r="I14" s="34">
        <v>0</v>
      </c>
      <c r="J14" s="34">
        <f t="shared" si="1"/>
        <v>1.634321</v>
      </c>
      <c r="K14" s="34"/>
      <c r="L14" s="34">
        <v>0.084321</v>
      </c>
      <c r="M14" s="34">
        <v>0.7</v>
      </c>
      <c r="N14" s="34">
        <v>0.85</v>
      </c>
      <c r="O14" s="34"/>
      <c r="P14" s="34"/>
      <c r="Q14" s="34">
        <v>0.6</v>
      </c>
    </row>
    <row r="15" ht="69.75" customHeight="1" spans="1:17">
      <c r="A15" s="35" t="s">
        <v>44</v>
      </c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</row>
    <row r="16" ht="13.5" spans="1:13">
      <c r="A16" s="36"/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</row>
    <row r="17" spans="1:1">
      <c r="A17" s="37"/>
    </row>
    <row r="18" customHeight="1"/>
  </sheetData>
  <mergeCells count="24">
    <mergeCell ref="A1:Q1"/>
    <mergeCell ref="A2:Q2"/>
    <mergeCell ref="E3:O3"/>
    <mergeCell ref="E4:I4"/>
    <mergeCell ref="J4:O4"/>
    <mergeCell ref="A15:Q15"/>
    <mergeCell ref="A16:M16"/>
    <mergeCell ref="A3:A6"/>
    <mergeCell ref="B3:B6"/>
    <mergeCell ref="C3:C6"/>
    <mergeCell ref="D3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3:P6"/>
    <mergeCell ref="Q3:Q6"/>
  </mergeCells>
  <pageMargins left="0.71875" right="0.6" top="0.471527777777778" bottom="0.313888888888889" header="0.510416666666667" footer="0.510416666666667"/>
  <pageSetup paperSize="9" scale="84" firstPageNumber="4294963191" fitToHeight="0" orientation="landscape" useFirstPageNumber="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C11"/>
  <sheetViews>
    <sheetView topLeftCell="A4" workbookViewId="0">
      <selection activeCell="B10" sqref="B10"/>
    </sheetView>
  </sheetViews>
  <sheetFormatPr defaultColWidth="9" defaultRowHeight="13.5" outlineLevelCol="2"/>
  <cols>
    <col min="1" max="1" width="29.875" customWidth="1"/>
    <col min="2" max="2" width="50" customWidth="1"/>
    <col min="3" max="3" width="53.5" customWidth="1"/>
  </cols>
  <sheetData>
    <row r="1" ht="39.95" customHeight="1" spans="1:3">
      <c r="A1" s="2" t="s">
        <v>45</v>
      </c>
      <c r="B1" s="3"/>
      <c r="C1" s="3"/>
    </row>
    <row r="2" ht="39.95" customHeight="1" spans="1:3">
      <c r="A2" s="4" t="s">
        <v>46</v>
      </c>
      <c r="B2" s="2"/>
      <c r="C2" s="2"/>
    </row>
    <row r="3" s="1" customFormat="1" ht="39.95" customHeight="1" spans="1:3">
      <c r="A3" s="5" t="s">
        <v>47</v>
      </c>
      <c r="B3" s="5"/>
      <c r="C3" s="5"/>
    </row>
    <row r="4" ht="39.95" customHeight="1" spans="1:3">
      <c r="A4" s="6" t="s">
        <v>48</v>
      </c>
      <c r="B4" s="6" t="s">
        <v>49</v>
      </c>
      <c r="C4" s="6" t="s">
        <v>50</v>
      </c>
    </row>
    <row r="5" ht="39.95" customHeight="1" spans="1:3">
      <c r="A5" s="7" t="s">
        <v>51</v>
      </c>
      <c r="B5" s="8"/>
      <c r="C5" s="9" t="s">
        <v>52</v>
      </c>
    </row>
    <row r="6" ht="39.95" customHeight="1" spans="1:3">
      <c r="A6" s="7"/>
      <c r="B6" s="8"/>
      <c r="C6" s="8"/>
    </row>
    <row r="7" ht="39.95" customHeight="1" spans="1:3">
      <c r="A7" s="7"/>
      <c r="B7" s="8"/>
      <c r="C7" s="8"/>
    </row>
    <row r="8" ht="39.95" customHeight="1" spans="1:3">
      <c r="A8" s="7"/>
      <c r="B8" s="8"/>
      <c r="C8" s="8"/>
    </row>
    <row r="9" ht="39.95" customHeight="1" spans="1:3">
      <c r="A9" s="7"/>
      <c r="B9" s="8"/>
      <c r="C9" s="8"/>
    </row>
    <row r="10" ht="39.95" customHeight="1" spans="1:3">
      <c r="A10" s="7"/>
      <c r="B10" s="8"/>
      <c r="C10" s="8"/>
    </row>
    <row r="11" ht="45.75" customHeight="1" spans="1:3">
      <c r="A11" s="10" t="s">
        <v>53</v>
      </c>
      <c r="B11" s="10"/>
      <c r="C11" s="10"/>
    </row>
  </sheetData>
  <mergeCells count="3">
    <mergeCell ref="A2:C2"/>
    <mergeCell ref="A3:C3"/>
    <mergeCell ref="A11:C11"/>
  </mergeCells>
  <pageMargins left="0.699305555555556" right="0.699305555555556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华宸-附件1</vt:lpstr>
      <vt:lpstr>华宸-附件2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  <dcterms:modified xsi:type="dcterms:W3CDTF">2019-01-11T02:32:28Z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2052-10.8.0.5648</vt:lpwstr>
  </property>
</Properties>
</file>